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autoCompressPictures="0"/>
  <bookViews>
    <workbookView xWindow="0" yWindow="0" windowWidth="25605" windowHeight="14475" tabRatio="500"/>
  </bookViews>
  <sheets>
    <sheet name="Лист1" sheetId="1" r:id="rId1"/>
  </sheets>
  <calcPr calcId="145621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G9" i="1" l="1"/>
  <c r="G36" i="1" s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30" i="1"/>
  <c r="I36" i="1" s="1"/>
  <c r="I31" i="1"/>
  <c r="I32" i="1"/>
  <c r="I33" i="1"/>
  <c r="I37" i="1" l="1"/>
</calcChain>
</file>

<file path=xl/sharedStrings.xml><?xml version="1.0" encoding="utf-8"?>
<sst xmlns="http://schemas.openxmlformats.org/spreadsheetml/2006/main" count="95" uniqueCount="61">
  <si>
    <t>м.п.</t>
  </si>
  <si>
    <t>Теплоизоляция трубная</t>
  </si>
  <si>
    <t>20 мм</t>
  </si>
  <si>
    <t>шт.</t>
  </si>
  <si>
    <t>110x500</t>
  </si>
  <si>
    <t>110 мм</t>
  </si>
  <si>
    <t>50 мм</t>
  </si>
  <si>
    <t>компл.</t>
  </si>
  <si>
    <t>Транспортные расходы</t>
  </si>
  <si>
    <t>Стоимость материалов и оборудования, руб.</t>
  </si>
  <si>
    <t>Стоимость работ, руб.</t>
  </si>
  <si>
    <t>Всего, руб.</t>
  </si>
  <si>
    <t>Скидка (стоимость проекта), руб.</t>
  </si>
  <si>
    <t>Итого со скидкой, руб.</t>
  </si>
  <si>
    <t>Сметный расчет</t>
  </si>
  <si>
    <t>№</t>
  </si>
  <si>
    <t>Наименование</t>
  </si>
  <si>
    <t>Техническая характеристика</t>
  </si>
  <si>
    <t>Ед. изм.</t>
  </si>
  <si>
    <t>Кол.-во</t>
  </si>
  <si>
    <t>Цена, руб.</t>
  </si>
  <si>
    <t>Сумма, руб.</t>
  </si>
  <si>
    <t>Работа за ед., руб.</t>
  </si>
  <si>
    <t>Итого работа, руб.</t>
  </si>
  <si>
    <t>Труба ПВХ</t>
  </si>
  <si>
    <t>110Х2000</t>
  </si>
  <si>
    <t>50X2000</t>
  </si>
  <si>
    <t>50X500</t>
  </si>
  <si>
    <t>Тройник ПВХ</t>
  </si>
  <si>
    <t>110Х110Х45</t>
  </si>
  <si>
    <t>110Х50Х45</t>
  </si>
  <si>
    <t>Отвод ПВХ</t>
  </si>
  <si>
    <t>110Х45</t>
  </si>
  <si>
    <t>50Х45</t>
  </si>
  <si>
    <t>Хомут</t>
  </si>
  <si>
    <t>Шпилька М10</t>
  </si>
  <si>
    <t>10 мм</t>
  </si>
  <si>
    <t>Анкер забивной М10</t>
  </si>
  <si>
    <t>Труба ПП</t>
  </si>
  <si>
    <t>Отвод ПП</t>
  </si>
  <si>
    <t>20/90</t>
  </si>
  <si>
    <t>Переход ПП, ВР</t>
  </si>
  <si>
    <t>20Х1/2</t>
  </si>
  <si>
    <t>Кран шаровой, ВВ</t>
  </si>
  <si>
    <t>15мм</t>
  </si>
  <si>
    <t>Система внутренней канализации и водопровода</t>
  </si>
  <si>
    <t>22/6</t>
  </si>
  <si>
    <t>Скотч армированный</t>
  </si>
  <si>
    <t>Смазка техническая</t>
  </si>
  <si>
    <t>250 мл</t>
  </si>
  <si>
    <t>Зонт д/вент</t>
  </si>
  <si>
    <t>150мм</t>
  </si>
  <si>
    <t>Крепления для водоотводов</t>
  </si>
  <si>
    <t>125мм</t>
  </si>
  <si>
    <t>Решетка мет.</t>
  </si>
  <si>
    <t>1300Х2300</t>
  </si>
  <si>
    <t>Навесы на дверь</t>
  </si>
  <si>
    <t>Вспомогательные материалы</t>
  </si>
  <si>
    <t>на поставку материалов и ремонт систем канализации и водоснабжения</t>
  </si>
  <si>
    <t xml:space="preserve">Стоимость материалов и работ </t>
  </si>
  <si>
    <t>Итого общая стоимость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</si>
</sst>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2"/>
      <color theme="1"/>
      <name val="Calibri"/>
      <family val="2"/>
      <charset val="204"/>
      <scheme val="minor"/>
    </font>
    <font>
      <u/>
      <sz val="12"/>
      <color theme="10"/>
      <name val="Calibri"/>
      <family val="2"/>
      <charset val="204"/>
      <scheme val="minor"/>
    </font>
    <font>
      <u/>
      <sz val="12"/>
      <color theme="11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25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22">
    <xf numFmtId="0" fontId="0" fillId="0" borderId="0" xfId="0"/>
    <xf numFmtId="0" fontId="0" fillId="0" borderId="0" xfId="0" applyAlignment="1">
      <alignment wrapText="1"/>
    </xf>
    <xf numFmtId="2" fontId="0" fillId="0" borderId="0" xfId="0" applyNumberFormat="1" applyAlignment="1"/>
    <xf numFmtId="2" fontId="0" fillId="0" borderId="1" xfId="0" applyNumberFormat="1" applyBorder="1" applyAlignment="1"/>
    <xf numFmtId="0" fontId="0" fillId="0" borderId="1" xfId="0" applyNumberFormat="1" applyBorder="1" applyAlignment="1"/>
    <xf numFmtId="2" fontId="0" fillId="0" borderId="6" xfId="0" applyNumberFormat="1" applyBorder="1" applyAlignment="1"/>
    <xf numFmtId="2" fontId="0" fillId="0" borderId="7" xfId="0" applyNumberFormat="1" applyBorder="1" applyAlignment="1"/>
    <xf numFmtId="2" fontId="0" fillId="0" borderId="9" xfId="0" applyNumberFormat="1" applyBorder="1" applyAlignment="1"/>
    <xf numFmtId="2" fontId="0" fillId="0" borderId="5" xfId="0" applyNumberFormat="1" applyBorder="1" applyAlignment="1"/>
    <xf numFmtId="2" fontId="0" fillId="0" borderId="11" xfId="0" applyNumberFormat="1" applyBorder="1" applyAlignment="1"/>
    <xf numFmtId="2" fontId="0" fillId="0" borderId="8" xfId="0" applyNumberFormat="1" applyBorder="1" applyAlignment="1"/>
    <xf numFmtId="2" fontId="0" fillId="0" borderId="10" xfId="0" applyNumberFormat="1" applyBorder="1" applyAlignment="1"/>
    <xf numFmtId="2" fontId="0" fillId="0" borderId="12" xfId="0" applyNumberFormat="1" applyBorder="1" applyAlignment="1"/>
    <xf numFmtId="49" fontId="0" fillId="0" borderId="1" xfId="0" applyNumberFormat="1" applyBorder="1" applyAlignment="1"/>
    <xf numFmtId="2" fontId="0" fillId="2" borderId="1" xfId="0" applyNumberFormat="1" applyFill="1" applyBorder="1" applyAlignment="1"/>
    <xf numFmtId="2" fontId="0" fillId="0" borderId="1" xfId="0" applyNumberFormat="1" applyBorder="1" applyAlignment="1">
      <alignment wrapText="1"/>
    </xf>
    <xf numFmtId="2" fontId="0" fillId="0" borderId="1" xfId="0" applyNumberFormat="1" applyFill="1" applyBorder="1" applyAlignment="1"/>
    <xf numFmtId="2" fontId="3" fillId="0" borderId="13" xfId="0" applyNumberFormat="1" applyFont="1" applyBorder="1"/>
    <xf numFmtId="2" fontId="3" fillId="0" borderId="14" xfId="0" applyNumberFormat="1" applyFont="1" applyBorder="1"/>
    <xf numFmtId="0" fontId="0" fillId="0" borderId="2" xfId="0" applyNumberForma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25">
    <cellStyle name="Гиперссылка" xfId="1" builtinId="8" hidden="1"/>
    <cellStyle name="Гиперссылка" xfId="3" builtinId="8" hidden="1"/>
    <cellStyle name="Гиперссылка" xfId="5" builtinId="8" hidden="1"/>
    <cellStyle name="Гиперссылка" xfId="7" builtinId="8" hidden="1"/>
    <cellStyle name="Гиперссылка" xfId="9" builtinId="8" hidden="1"/>
    <cellStyle name="Гиперссылка" xfId="11" builtinId="8" hidden="1"/>
    <cellStyle name="Гиперссылка" xfId="13" builtinId="8" hidden="1"/>
    <cellStyle name="Гиперссылка" xfId="15" builtinId="8" hidden="1"/>
    <cellStyle name="Гиперссылка" xfId="17" builtinId="8" hidden="1"/>
    <cellStyle name="Гиперссылка" xfId="19" builtinId="8" hidden="1"/>
    <cellStyle name="Гиперссылка" xfId="21" builtinId="8" hidden="1"/>
    <cellStyle name="Гиперссылка" xfId="23" builtinId="8" hidden="1"/>
    <cellStyle name="Обычный" xfId="0" builtinId="0"/>
    <cellStyle name="Открывавшаяся гиперссылка" xfId="2" builtinId="9" hidden="1"/>
    <cellStyle name="Открывавшаяся гиперссылка" xfId="4" builtinId="9" hidden="1"/>
    <cellStyle name="Открывавшаяся гиперссылка" xfId="6" builtinId="9" hidden="1"/>
    <cellStyle name="Открывавшаяся гиперссылка" xfId="8" builtinId="9" hidden="1"/>
    <cellStyle name="Открывавшаяся гиперссылка" xfId="10" builtinId="9" hidden="1"/>
    <cellStyle name="Открывавшаяся гиперссылка" xfId="12" builtinId="9" hidden="1"/>
    <cellStyle name="Открывавшаяся гиперссылка" xfId="14" builtinId="9" hidden="1"/>
    <cellStyle name="Открывавшаяся гиперссылка" xfId="16" builtinId="9" hidden="1"/>
    <cellStyle name="Открывавшаяся гиперссылка" xfId="18" builtinId="9" hidden="1"/>
    <cellStyle name="Открывавшаяся гиперссылка" xfId="20" builtinId="9" hidden="1"/>
    <cellStyle name="Открывавшаяся гиперссылка" xfId="22" builtinId="9" hidden="1"/>
    <cellStyle name="Открывавшаяся гиперссылка" xfId="24" builtinId="9" hidden="1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1"/>
  <sheetViews>
    <sheetView tabSelected="1" showRuler="0" zoomScale="130" zoomScaleNormal="130" zoomScalePageLayoutView="130" workbookViewId="0">
      <selection activeCell="B6" sqref="B6"/>
    </sheetView>
  </sheetViews>
  <sheetFormatPr defaultColWidth="11" defaultRowHeight="15.75" x14ac:dyDescent="0.25"/>
  <cols>
    <col min="1" max="1" width="10.875" style="2"/>
    <col min="2" max="2" width="37.875" style="2" customWidth="1"/>
    <col min="3" max="3" width="19.625" style="2" customWidth="1"/>
    <col min="4" max="4" width="5" style="2" customWidth="1"/>
    <col min="5" max="9" width="10.875" style="2"/>
  </cols>
  <sheetData>
    <row r="1" spans="1:9" x14ac:dyDescent="0.25">
      <c r="A1" s="2" t="s">
        <v>14</v>
      </c>
    </row>
    <row r="2" spans="1:9" x14ac:dyDescent="0.25">
      <c r="A2" s="2" t="s">
        <v>58</v>
      </c>
    </row>
    <row r="6" spans="1:9" s="1" customFormat="1" ht="47.25" x14ac:dyDescent="0.25">
      <c r="A6" s="15" t="s">
        <v>15</v>
      </c>
      <c r="B6" s="15" t="s">
        <v>16</v>
      </c>
      <c r="C6" s="15" t="s">
        <v>17</v>
      </c>
      <c r="D6" s="15" t="s">
        <v>18</v>
      </c>
      <c r="E6" s="15" t="s">
        <v>19</v>
      </c>
      <c r="F6" s="15" t="s">
        <v>20</v>
      </c>
      <c r="G6" s="15" t="s">
        <v>21</v>
      </c>
      <c r="H6" s="15" t="s">
        <v>22</v>
      </c>
      <c r="I6" s="15" t="s">
        <v>23</v>
      </c>
    </row>
    <row r="7" spans="1:9" x14ac:dyDescent="0.25">
      <c r="A7" s="3"/>
      <c r="B7" s="3"/>
      <c r="C7" s="3"/>
      <c r="D7" s="3"/>
      <c r="E7" s="3"/>
      <c r="F7" s="3"/>
      <c r="G7" s="3"/>
      <c r="H7" s="3"/>
      <c r="I7" s="3"/>
    </row>
    <row r="8" spans="1:9" x14ac:dyDescent="0.25">
      <c r="A8" s="19" t="s">
        <v>45</v>
      </c>
      <c r="B8" s="20"/>
      <c r="C8" s="20"/>
      <c r="D8" s="20"/>
      <c r="E8" s="20"/>
      <c r="F8" s="20"/>
      <c r="G8" s="20"/>
      <c r="H8" s="20"/>
      <c r="I8" s="21"/>
    </row>
    <row r="9" spans="1:9" x14ac:dyDescent="0.25">
      <c r="A9" s="4">
        <v>1</v>
      </c>
      <c r="B9" s="16" t="s">
        <v>24</v>
      </c>
      <c r="C9" s="3" t="s">
        <v>25</v>
      </c>
      <c r="D9" s="3" t="s">
        <v>3</v>
      </c>
      <c r="E9" s="3">
        <v>7</v>
      </c>
      <c r="F9" s="3">
        <v>375</v>
      </c>
      <c r="G9" s="4">
        <f>F9*E9</f>
        <v>2625</v>
      </c>
      <c r="H9" s="3">
        <v>0</v>
      </c>
      <c r="I9" s="3">
        <f>H9*E9</f>
        <v>0</v>
      </c>
    </row>
    <row r="10" spans="1:9" x14ac:dyDescent="0.25">
      <c r="A10" s="4">
        <v>2</v>
      </c>
      <c r="B10" s="16" t="s">
        <v>24</v>
      </c>
      <c r="C10" s="3" t="s">
        <v>4</v>
      </c>
      <c r="D10" s="3" t="s">
        <v>3</v>
      </c>
      <c r="E10" s="3">
        <v>3</v>
      </c>
      <c r="F10" s="3">
        <v>120</v>
      </c>
      <c r="G10" s="4">
        <f t="shared" ref="G10:G35" si="0">F10*E10</f>
        <v>360</v>
      </c>
      <c r="H10" s="3">
        <v>0</v>
      </c>
      <c r="I10" s="3">
        <f t="shared" ref="I10:I33" si="1">H10*E10</f>
        <v>0</v>
      </c>
    </row>
    <row r="11" spans="1:9" x14ac:dyDescent="0.25">
      <c r="A11" s="4">
        <v>3</v>
      </c>
      <c r="B11" s="16" t="s">
        <v>24</v>
      </c>
      <c r="C11" s="3" t="s">
        <v>26</v>
      </c>
      <c r="D11" s="3" t="s">
        <v>3</v>
      </c>
      <c r="E11" s="3">
        <v>4</v>
      </c>
      <c r="F11" s="3">
        <v>140</v>
      </c>
      <c r="G11" s="4">
        <f t="shared" si="0"/>
        <v>560</v>
      </c>
      <c r="H11" s="3">
        <v>0</v>
      </c>
      <c r="I11" s="3">
        <f t="shared" si="1"/>
        <v>0</v>
      </c>
    </row>
    <row r="12" spans="1:9" x14ac:dyDescent="0.25">
      <c r="A12" s="4">
        <v>4</v>
      </c>
      <c r="B12" s="16" t="s">
        <v>24</v>
      </c>
      <c r="C12" s="3" t="s">
        <v>27</v>
      </c>
      <c r="D12" s="3" t="s">
        <v>3</v>
      </c>
      <c r="E12" s="3">
        <v>4</v>
      </c>
      <c r="F12" s="3">
        <v>40</v>
      </c>
      <c r="G12" s="4">
        <f t="shared" si="0"/>
        <v>160</v>
      </c>
      <c r="H12" s="3">
        <v>0</v>
      </c>
      <c r="I12" s="3">
        <f t="shared" si="1"/>
        <v>0</v>
      </c>
    </row>
    <row r="13" spans="1:9" x14ac:dyDescent="0.25">
      <c r="A13" s="4">
        <v>5</v>
      </c>
      <c r="B13" s="16" t="s">
        <v>28</v>
      </c>
      <c r="C13" s="3" t="s">
        <v>29</v>
      </c>
      <c r="D13" s="3" t="s">
        <v>3</v>
      </c>
      <c r="E13" s="3">
        <v>3</v>
      </c>
      <c r="F13" s="3">
        <v>110</v>
      </c>
      <c r="G13" s="4">
        <f t="shared" si="0"/>
        <v>330</v>
      </c>
      <c r="H13" s="3">
        <v>0</v>
      </c>
      <c r="I13" s="3">
        <f t="shared" si="1"/>
        <v>0</v>
      </c>
    </row>
    <row r="14" spans="1:9" x14ac:dyDescent="0.25">
      <c r="A14" s="4">
        <v>6</v>
      </c>
      <c r="B14" s="16" t="s">
        <v>28</v>
      </c>
      <c r="C14" s="3" t="s">
        <v>30</v>
      </c>
      <c r="D14" s="3" t="s">
        <v>3</v>
      </c>
      <c r="E14" s="3">
        <v>4</v>
      </c>
      <c r="F14" s="3">
        <v>70</v>
      </c>
      <c r="G14" s="4">
        <f t="shared" si="0"/>
        <v>280</v>
      </c>
      <c r="H14" s="3">
        <v>0</v>
      </c>
      <c r="I14" s="3">
        <f t="shared" si="1"/>
        <v>0</v>
      </c>
    </row>
    <row r="15" spans="1:9" x14ac:dyDescent="0.25">
      <c r="A15" s="4">
        <v>7</v>
      </c>
      <c r="B15" s="16" t="s">
        <v>31</v>
      </c>
      <c r="C15" s="3" t="s">
        <v>32</v>
      </c>
      <c r="D15" s="3" t="s">
        <v>3</v>
      </c>
      <c r="E15" s="3">
        <v>8</v>
      </c>
      <c r="F15" s="3">
        <v>60</v>
      </c>
      <c r="G15" s="4">
        <f t="shared" si="0"/>
        <v>480</v>
      </c>
      <c r="H15" s="3">
        <v>0</v>
      </c>
      <c r="I15" s="3">
        <f t="shared" si="1"/>
        <v>0</v>
      </c>
    </row>
    <row r="16" spans="1:9" x14ac:dyDescent="0.25">
      <c r="A16" s="4">
        <v>8</v>
      </c>
      <c r="B16" s="16" t="s">
        <v>31</v>
      </c>
      <c r="C16" s="3" t="s">
        <v>33</v>
      </c>
      <c r="D16" s="3" t="s">
        <v>3</v>
      </c>
      <c r="E16" s="3">
        <v>6</v>
      </c>
      <c r="F16" s="3">
        <v>30</v>
      </c>
      <c r="G16" s="4">
        <f t="shared" si="0"/>
        <v>180</v>
      </c>
      <c r="H16" s="3">
        <v>0</v>
      </c>
      <c r="I16" s="3">
        <f t="shared" si="1"/>
        <v>0</v>
      </c>
    </row>
    <row r="17" spans="1:9" x14ac:dyDescent="0.25">
      <c r="A17" s="4">
        <v>9</v>
      </c>
      <c r="B17" s="16" t="s">
        <v>34</v>
      </c>
      <c r="C17" s="3" t="s">
        <v>5</v>
      </c>
      <c r="D17" s="3" t="s">
        <v>3</v>
      </c>
      <c r="E17" s="3">
        <v>14</v>
      </c>
      <c r="F17" s="3">
        <v>65</v>
      </c>
      <c r="G17" s="4">
        <f t="shared" si="0"/>
        <v>910</v>
      </c>
      <c r="H17" s="3">
        <v>0</v>
      </c>
      <c r="I17" s="3">
        <f t="shared" si="1"/>
        <v>0</v>
      </c>
    </row>
    <row r="18" spans="1:9" x14ac:dyDescent="0.25">
      <c r="A18" s="4">
        <v>10</v>
      </c>
      <c r="B18" s="16" t="s">
        <v>34</v>
      </c>
      <c r="C18" s="3" t="s">
        <v>6</v>
      </c>
      <c r="D18" s="3" t="s">
        <v>3</v>
      </c>
      <c r="E18" s="3">
        <v>10</v>
      </c>
      <c r="F18" s="3">
        <v>40</v>
      </c>
      <c r="G18" s="4">
        <f t="shared" si="0"/>
        <v>400</v>
      </c>
      <c r="H18" s="3">
        <v>0</v>
      </c>
      <c r="I18" s="3">
        <f t="shared" si="1"/>
        <v>0</v>
      </c>
    </row>
    <row r="19" spans="1:9" x14ac:dyDescent="0.25">
      <c r="A19" s="4">
        <v>11</v>
      </c>
      <c r="B19" s="16" t="s">
        <v>34</v>
      </c>
      <c r="C19" s="13" t="s">
        <v>44</v>
      </c>
      <c r="D19" s="3" t="s">
        <v>3</v>
      </c>
      <c r="E19" s="3">
        <v>8</v>
      </c>
      <c r="F19" s="3">
        <v>24</v>
      </c>
      <c r="G19" s="4">
        <f t="shared" si="0"/>
        <v>192</v>
      </c>
      <c r="H19" s="3">
        <v>0</v>
      </c>
      <c r="I19" s="3">
        <f t="shared" si="1"/>
        <v>0</v>
      </c>
    </row>
    <row r="20" spans="1:9" x14ac:dyDescent="0.25">
      <c r="A20" s="4">
        <v>12</v>
      </c>
      <c r="B20" s="16" t="s">
        <v>35</v>
      </c>
      <c r="C20" s="3" t="s">
        <v>36</v>
      </c>
      <c r="D20" s="3" t="s">
        <v>3</v>
      </c>
      <c r="E20" s="3">
        <v>8</v>
      </c>
      <c r="F20" s="3">
        <v>60</v>
      </c>
      <c r="G20" s="4">
        <f t="shared" si="0"/>
        <v>480</v>
      </c>
      <c r="H20" s="3">
        <v>0</v>
      </c>
      <c r="I20" s="3">
        <f t="shared" si="1"/>
        <v>0</v>
      </c>
    </row>
    <row r="21" spans="1:9" x14ac:dyDescent="0.25">
      <c r="A21" s="4">
        <v>13</v>
      </c>
      <c r="B21" s="16" t="s">
        <v>37</v>
      </c>
      <c r="C21" s="3" t="s">
        <v>36</v>
      </c>
      <c r="D21" s="3" t="s">
        <v>3</v>
      </c>
      <c r="E21" s="3">
        <v>25</v>
      </c>
      <c r="F21" s="3">
        <v>15</v>
      </c>
      <c r="G21" s="4">
        <f t="shared" si="0"/>
        <v>375</v>
      </c>
      <c r="H21" s="3">
        <v>0</v>
      </c>
      <c r="I21" s="3">
        <f t="shared" si="1"/>
        <v>0</v>
      </c>
    </row>
    <row r="22" spans="1:9" x14ac:dyDescent="0.25">
      <c r="A22" s="4">
        <v>14</v>
      </c>
      <c r="B22" s="16" t="s">
        <v>38</v>
      </c>
      <c r="C22" s="3" t="s">
        <v>2</v>
      </c>
      <c r="D22" s="3" t="s">
        <v>0</v>
      </c>
      <c r="E22" s="3">
        <v>18</v>
      </c>
      <c r="F22" s="3">
        <v>45</v>
      </c>
      <c r="G22" s="4">
        <f t="shared" si="0"/>
        <v>810</v>
      </c>
      <c r="H22" s="3">
        <v>0</v>
      </c>
      <c r="I22" s="3">
        <f t="shared" si="1"/>
        <v>0</v>
      </c>
    </row>
    <row r="23" spans="1:9" x14ac:dyDescent="0.25">
      <c r="A23" s="4">
        <v>15</v>
      </c>
      <c r="B23" s="16" t="s">
        <v>39</v>
      </c>
      <c r="C23" s="4" t="s">
        <v>40</v>
      </c>
      <c r="D23" s="3" t="s">
        <v>3</v>
      </c>
      <c r="E23" s="3">
        <v>16</v>
      </c>
      <c r="F23" s="3">
        <v>16</v>
      </c>
      <c r="G23" s="4">
        <f t="shared" si="0"/>
        <v>256</v>
      </c>
      <c r="H23" s="3">
        <v>0</v>
      </c>
      <c r="I23" s="3">
        <f t="shared" si="1"/>
        <v>0</v>
      </c>
    </row>
    <row r="24" spans="1:9" x14ac:dyDescent="0.25">
      <c r="A24" s="4">
        <v>16</v>
      </c>
      <c r="B24" s="16" t="s">
        <v>41</v>
      </c>
      <c r="C24" s="3" t="s">
        <v>42</v>
      </c>
      <c r="D24" s="3" t="s">
        <v>3</v>
      </c>
      <c r="E24" s="3">
        <v>4</v>
      </c>
      <c r="F24" s="3">
        <v>100</v>
      </c>
      <c r="G24" s="4">
        <f t="shared" si="0"/>
        <v>400</v>
      </c>
      <c r="H24" s="3">
        <v>0</v>
      </c>
      <c r="I24" s="3">
        <f t="shared" si="1"/>
        <v>0</v>
      </c>
    </row>
    <row r="25" spans="1:9" x14ac:dyDescent="0.25">
      <c r="A25" s="4">
        <v>17</v>
      </c>
      <c r="B25" s="16" t="s">
        <v>43</v>
      </c>
      <c r="C25" s="13" t="s">
        <v>44</v>
      </c>
      <c r="D25" s="3" t="s">
        <v>3</v>
      </c>
      <c r="E25" s="3">
        <v>2</v>
      </c>
      <c r="F25" s="3">
        <v>250</v>
      </c>
      <c r="G25" s="4">
        <f t="shared" si="0"/>
        <v>500</v>
      </c>
      <c r="H25" s="3">
        <v>0</v>
      </c>
      <c r="I25" s="3">
        <f t="shared" si="1"/>
        <v>0</v>
      </c>
    </row>
    <row r="26" spans="1:9" x14ac:dyDescent="0.25">
      <c r="A26" s="4">
        <v>18</v>
      </c>
      <c r="B26" s="16" t="s">
        <v>1</v>
      </c>
      <c r="C26" s="13" t="s">
        <v>46</v>
      </c>
      <c r="D26" s="3" t="s">
        <v>3</v>
      </c>
      <c r="E26" s="3">
        <v>8</v>
      </c>
      <c r="F26" s="3">
        <v>23</v>
      </c>
      <c r="G26" s="4">
        <f t="shared" si="0"/>
        <v>184</v>
      </c>
      <c r="H26" s="3">
        <v>0</v>
      </c>
      <c r="I26" s="3">
        <f t="shared" si="1"/>
        <v>0</v>
      </c>
    </row>
    <row r="27" spans="1:9" x14ac:dyDescent="0.25">
      <c r="A27" s="4">
        <v>19</v>
      </c>
      <c r="B27" s="16" t="s">
        <v>47</v>
      </c>
      <c r="C27" s="3"/>
      <c r="D27" s="3" t="s">
        <v>3</v>
      </c>
      <c r="E27" s="3">
        <v>1</v>
      </c>
      <c r="F27" s="3">
        <v>200</v>
      </c>
      <c r="G27" s="4">
        <f t="shared" si="0"/>
        <v>200</v>
      </c>
      <c r="H27" s="3">
        <v>0</v>
      </c>
      <c r="I27" s="3">
        <f t="shared" si="1"/>
        <v>0</v>
      </c>
    </row>
    <row r="28" spans="1:9" x14ac:dyDescent="0.25">
      <c r="A28" s="4">
        <v>20</v>
      </c>
      <c r="B28" s="16" t="s">
        <v>48</v>
      </c>
      <c r="C28" s="3" t="s">
        <v>49</v>
      </c>
      <c r="D28" s="3" t="s">
        <v>3</v>
      </c>
      <c r="E28" s="3">
        <v>1</v>
      </c>
      <c r="F28" s="3">
        <v>160</v>
      </c>
      <c r="G28" s="4">
        <f t="shared" si="0"/>
        <v>160</v>
      </c>
      <c r="H28" s="3">
        <v>0</v>
      </c>
      <c r="I28" s="3">
        <f t="shared" si="1"/>
        <v>0</v>
      </c>
    </row>
    <row r="29" spans="1:9" x14ac:dyDescent="0.25">
      <c r="A29" s="4">
        <v>21</v>
      </c>
      <c r="B29" s="16" t="s">
        <v>57</v>
      </c>
      <c r="C29" s="3"/>
      <c r="D29" s="3" t="s">
        <v>7</v>
      </c>
      <c r="E29" s="3">
        <v>1</v>
      </c>
      <c r="F29" s="3">
        <v>15000</v>
      </c>
      <c r="G29" s="4">
        <f t="shared" si="0"/>
        <v>15000</v>
      </c>
      <c r="H29" s="3"/>
      <c r="I29" s="3"/>
    </row>
    <row r="30" spans="1:9" x14ac:dyDescent="0.25">
      <c r="A30" s="4">
        <v>22</v>
      </c>
      <c r="B30" s="16" t="s">
        <v>50</v>
      </c>
      <c r="C30" s="3" t="s">
        <v>51</v>
      </c>
      <c r="D30" s="3" t="s">
        <v>3</v>
      </c>
      <c r="E30" s="3">
        <v>4</v>
      </c>
      <c r="F30" s="3">
        <v>675</v>
      </c>
      <c r="G30" s="4">
        <f t="shared" si="0"/>
        <v>2700</v>
      </c>
      <c r="H30" s="3">
        <v>0</v>
      </c>
      <c r="I30" s="3">
        <f t="shared" si="1"/>
        <v>0</v>
      </c>
    </row>
    <row r="31" spans="1:9" x14ac:dyDescent="0.25">
      <c r="A31" s="4">
        <v>23</v>
      </c>
      <c r="B31" s="16" t="s">
        <v>52</v>
      </c>
      <c r="C31" s="3" t="s">
        <v>53</v>
      </c>
      <c r="D31" s="3" t="s">
        <v>3</v>
      </c>
      <c r="E31" s="3">
        <v>300</v>
      </c>
      <c r="F31" s="3">
        <v>38</v>
      </c>
      <c r="G31" s="4">
        <f t="shared" si="0"/>
        <v>11400</v>
      </c>
      <c r="H31" s="3">
        <v>0</v>
      </c>
      <c r="I31" s="3">
        <f t="shared" si="1"/>
        <v>0</v>
      </c>
    </row>
    <row r="32" spans="1:9" x14ac:dyDescent="0.25">
      <c r="A32" s="4">
        <v>24</v>
      </c>
      <c r="B32" s="16" t="s">
        <v>54</v>
      </c>
      <c r="C32" s="3" t="s">
        <v>55</v>
      </c>
      <c r="D32" s="3" t="s">
        <v>3</v>
      </c>
      <c r="E32" s="3">
        <v>1</v>
      </c>
      <c r="F32" s="14"/>
      <c r="G32" s="4">
        <f t="shared" si="0"/>
        <v>0</v>
      </c>
      <c r="H32" s="3">
        <v>0</v>
      </c>
      <c r="I32" s="3">
        <f t="shared" si="1"/>
        <v>0</v>
      </c>
    </row>
    <row r="33" spans="1:9" x14ac:dyDescent="0.25">
      <c r="A33" s="4">
        <v>25</v>
      </c>
      <c r="B33" s="16" t="s">
        <v>56</v>
      </c>
      <c r="C33" s="3"/>
      <c r="D33" s="3" t="s">
        <v>3</v>
      </c>
      <c r="E33" s="3">
        <v>2</v>
      </c>
      <c r="F33" s="3">
        <v>300</v>
      </c>
      <c r="G33" s="4">
        <f t="shared" si="0"/>
        <v>600</v>
      </c>
      <c r="H33" s="3">
        <v>0</v>
      </c>
      <c r="I33" s="3">
        <f t="shared" si="1"/>
        <v>0</v>
      </c>
    </row>
    <row r="34" spans="1:9" x14ac:dyDescent="0.25">
      <c r="A34" s="4">
        <v>26</v>
      </c>
      <c r="B34" s="16" t="s">
        <v>57</v>
      </c>
      <c r="C34" s="3"/>
      <c r="D34" s="3" t="s">
        <v>7</v>
      </c>
      <c r="E34" s="3">
        <v>1</v>
      </c>
      <c r="F34" s="3"/>
      <c r="G34" s="4">
        <f t="shared" si="0"/>
        <v>0</v>
      </c>
      <c r="H34" s="3"/>
      <c r="I34" s="3">
        <v>15000</v>
      </c>
    </row>
    <row r="35" spans="1:9" ht="16.5" thickBot="1" x14ac:dyDescent="0.3">
      <c r="A35" s="4">
        <v>27</v>
      </c>
      <c r="B35" s="5" t="s">
        <v>8</v>
      </c>
      <c r="C35" s="5"/>
      <c r="D35" s="5" t="s">
        <v>7</v>
      </c>
      <c r="E35" s="5">
        <v>1</v>
      </c>
      <c r="F35" s="5">
        <v>83000</v>
      </c>
      <c r="G35" s="4">
        <f t="shared" si="0"/>
        <v>83000</v>
      </c>
      <c r="H35" s="5"/>
      <c r="I35" s="5"/>
    </row>
    <row r="36" spans="1:9" ht="16.5" thickBot="1" x14ac:dyDescent="0.3">
      <c r="A36" s="4">
        <v>28</v>
      </c>
      <c r="B36" s="17" t="s">
        <v>59</v>
      </c>
      <c r="C36" s="6"/>
      <c r="D36" s="6"/>
      <c r="E36" s="6"/>
      <c r="F36" s="7"/>
      <c r="G36" s="8">
        <f>SUM(G9:G35)</f>
        <v>122542</v>
      </c>
      <c r="H36" s="9"/>
      <c r="I36" s="8">
        <f>SUM(I9:I35)</f>
        <v>15000</v>
      </c>
    </row>
    <row r="37" spans="1:9" ht="16.5" thickBot="1" x14ac:dyDescent="0.3">
      <c r="A37" s="4">
        <v>29</v>
      </c>
      <c r="B37" s="18" t="s">
        <v>60</v>
      </c>
      <c r="C37" s="10"/>
      <c r="D37" s="10"/>
      <c r="E37" s="10"/>
      <c r="F37" s="10"/>
      <c r="G37" s="11"/>
      <c r="H37" s="12"/>
      <c r="I37" s="8">
        <f>G36+I36</f>
        <v>137542</v>
      </c>
    </row>
    <row r="39" spans="1:9" x14ac:dyDescent="0.25">
      <c r="C39" s="2" t="s">
        <v>9</v>
      </c>
    </row>
    <row r="42" spans="1:9" x14ac:dyDescent="0.25">
      <c r="C42" s="2" t="s">
        <v>10</v>
      </c>
    </row>
    <row r="45" spans="1:9" x14ac:dyDescent="0.25">
      <c r="C45" s="2" t="s">
        <v>11</v>
      </c>
    </row>
    <row r="48" spans="1:9" x14ac:dyDescent="0.25">
      <c r="C48" s="2" t="s">
        <v>12</v>
      </c>
    </row>
    <row r="51" spans="3:3" x14ac:dyDescent="0.25">
      <c r="C51" s="2" t="s">
        <v>13</v>
      </c>
    </row>
  </sheetData>
  <mergeCells count="1">
    <mergeCell ref="A8:I8"/>
  </mergeCells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</dc:creator>
  <cp:lastModifiedBy>Маркетолог</cp:lastModifiedBy>
  <dcterms:created xsi:type="dcterms:W3CDTF">2016-05-15T07:12:08Z</dcterms:created>
  <dcterms:modified xsi:type="dcterms:W3CDTF">2020-05-27T11:21:23Z</dcterms:modified>
</cp:coreProperties>
</file>